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P15" i="1"/>
  <c r="O15" i="1"/>
  <c r="N15" i="1"/>
  <c r="M15" i="1"/>
  <c r="L15" i="1"/>
  <c r="K15" i="1"/>
  <c r="P14" i="1"/>
  <c r="O14" i="1"/>
  <c r="N14" i="1"/>
  <c r="M14" i="1"/>
  <c r="L14" i="1"/>
  <c r="K14" i="1"/>
  <c r="P13" i="1"/>
  <c r="O13" i="1"/>
  <c r="N13" i="1"/>
  <c r="M13" i="1"/>
  <c r="L13" i="1"/>
  <c r="K13" i="1"/>
  <c r="P12" i="1"/>
  <c r="O12" i="1"/>
  <c r="N12" i="1"/>
  <c r="M12" i="1"/>
  <c r="L12" i="1"/>
  <c r="K12" i="1"/>
  <c r="P11" i="1"/>
  <c r="O11" i="1"/>
  <c r="N11" i="1"/>
  <c r="M11" i="1"/>
  <c r="L11" i="1"/>
  <c r="K11" i="1"/>
  <c r="P10" i="1"/>
  <c r="O10" i="1"/>
  <c r="N10" i="1"/>
  <c r="M10" i="1"/>
  <c r="L10" i="1"/>
  <c r="K10" i="1"/>
  <c r="P9" i="1"/>
  <c r="O9" i="1"/>
  <c r="N9" i="1"/>
  <c r="M9" i="1"/>
  <c r="L9" i="1"/>
  <c r="K9" i="1"/>
  <c r="P8" i="1"/>
  <c r="O8" i="1"/>
  <c r="N8" i="1"/>
  <c r="M8" i="1"/>
  <c r="L8" i="1"/>
  <c r="K8" i="1"/>
</calcChain>
</file>

<file path=xl/sharedStrings.xml><?xml version="1.0" encoding="utf-8"?>
<sst xmlns="http://schemas.openxmlformats.org/spreadsheetml/2006/main" count="37" uniqueCount="37">
  <si>
    <t>Станом на 18.07.2019</t>
  </si>
  <si>
    <t xml:space="preserve">Аналіз фінансування установ на 29.12.2018 </t>
  </si>
  <si>
    <t>Загальний фонд</t>
  </si>
  <si>
    <t>Код</t>
  </si>
  <si>
    <t>Показник</t>
  </si>
  <si>
    <t>Затверджений план на рік</t>
  </si>
  <si>
    <t>План на рік з урахуванням змін</t>
  </si>
  <si>
    <t>План на вказаний період з урахуванням змін</t>
  </si>
  <si>
    <t xml:space="preserve">Всього профінансовано за вказаний період </t>
  </si>
  <si>
    <t>Залишки на особових рахунках які ще не розподілені</t>
  </si>
  <si>
    <t>Касові видатки за вказаний період</t>
  </si>
  <si>
    <t>Залишки коштів на реєстраційних рахунках</t>
  </si>
  <si>
    <t xml:space="preserve">Зареєстрованні фінансові зобов`язання </t>
  </si>
  <si>
    <t>Залишки асигнувань на вказаний період</t>
  </si>
  <si>
    <t>Залишки асигнувань до кінця року</t>
  </si>
  <si>
    <t>% виконання на вказаний період (гр6/гр5*100)</t>
  </si>
  <si>
    <t>Залишки плану на рік відносно касових</t>
  </si>
  <si>
    <t>Залишки плану на період відносно касових</t>
  </si>
  <si>
    <t>% виконання на вказаний період (гр8/гр5*100)</t>
  </si>
  <si>
    <t>Бюджет отг смт Комишуваха</t>
  </si>
  <si>
    <t>Всього по бюджету</t>
  </si>
  <si>
    <t>2000</t>
  </si>
  <si>
    <t>Поточні видатки</t>
  </si>
  <si>
    <t>2200</t>
  </si>
  <si>
    <t>Використання товарів і послуг</t>
  </si>
  <si>
    <t>2270</t>
  </si>
  <si>
    <t>Оплата комунальних послуг та енергоносіїв</t>
  </si>
  <si>
    <t>2271</t>
  </si>
  <si>
    <t>Оплата теплопостачання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</si>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</sst>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2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0" borderId="1" xfId="0" quotePrefix="1" applyBorder="1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workbookViewId="0"/>
  </sheetViews>
  <sheetFormatPr defaultRowHeight="12.75" x14ac:dyDescent="0.2"/>
  <cols>
    <col min="3" max="6" width="10.42578125" bestFit="1" customWidth="1"/>
    <col min="7" max="7" width="9.28515625" bestFit="1" customWidth="1"/>
    <col min="8" max="8" width="10.42578125" bestFit="1" customWidth="1"/>
    <col min="9" max="10" width="9.28515625" bestFit="1" customWidth="1"/>
    <col min="11" max="12" width="10.42578125" bestFit="1" customWidth="1"/>
    <col min="13" max="13" width="9.28515625" bestFit="1" customWidth="1"/>
    <col min="14" max="15" width="10.42578125" bestFit="1" customWidth="1"/>
    <col min="16" max="16" width="9.28515625" bestFit="1" customWidth="1"/>
  </cols>
  <sheetData>
    <row r="1" spans="1:16" x14ac:dyDescent="0.2">
      <c r="A1" t="s">
        <v>0</v>
      </c>
    </row>
    <row r="2" spans="1:16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6" x14ac:dyDescent="0.2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6" ht="89.25" x14ac:dyDescent="0.2">
      <c r="A5" s="1" t="s">
        <v>3</v>
      </c>
      <c r="B5" s="1" t="s">
        <v>4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1" t="s">
        <v>10</v>
      </c>
      <c r="I5" s="1" t="s">
        <v>11</v>
      </c>
      <c r="J5" s="1" t="s">
        <v>12</v>
      </c>
      <c r="K5" s="1" t="s">
        <v>13</v>
      </c>
      <c r="L5" s="1" t="s">
        <v>14</v>
      </c>
      <c r="M5" s="1" t="s">
        <v>15</v>
      </c>
      <c r="N5" s="1" t="s">
        <v>16</v>
      </c>
      <c r="O5" s="1" t="s">
        <v>17</v>
      </c>
      <c r="P5" s="1" t="s">
        <v>18</v>
      </c>
    </row>
    <row r="6" spans="1:16" x14ac:dyDescent="0.2">
      <c r="A6" s="1">
        <v>1</v>
      </c>
      <c r="B6" s="1">
        <v>2</v>
      </c>
      <c r="C6" s="1">
        <v>3</v>
      </c>
      <c r="D6" s="1">
        <v>4</v>
      </c>
      <c r="E6" s="1">
        <v>5</v>
      </c>
      <c r="F6" s="1">
        <v>6</v>
      </c>
      <c r="G6" s="1">
        <v>7</v>
      </c>
      <c r="H6" s="1">
        <v>8</v>
      </c>
      <c r="I6" s="1">
        <v>9</v>
      </c>
      <c r="J6" s="1">
        <v>10</v>
      </c>
      <c r="K6" s="1">
        <v>11</v>
      </c>
      <c r="L6" s="1">
        <v>12</v>
      </c>
      <c r="M6" s="1">
        <v>13</v>
      </c>
      <c r="N6" s="1">
        <v>14</v>
      </c>
      <c r="O6" s="1">
        <v>15</v>
      </c>
      <c r="P6" s="1">
        <v>16</v>
      </c>
    </row>
    <row r="7" spans="1:16" x14ac:dyDescent="0.2">
      <c r="A7" s="2">
        <v>8509000000</v>
      </c>
      <c r="B7" s="2" t="s">
        <v>19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x14ac:dyDescent="0.2">
      <c r="A8" s="4" t="s">
        <v>20</v>
      </c>
      <c r="B8" s="4"/>
      <c r="C8" s="5">
        <v>5127935</v>
      </c>
      <c r="D8" s="5">
        <v>6806700</v>
      </c>
      <c r="E8" s="5">
        <v>6806700</v>
      </c>
      <c r="F8" s="5">
        <v>4933323.9000000004</v>
      </c>
      <c r="G8" s="5">
        <v>0</v>
      </c>
      <c r="H8" s="5">
        <v>4933323.9000000004</v>
      </c>
      <c r="I8" s="5">
        <v>0</v>
      </c>
      <c r="J8" s="5">
        <v>0</v>
      </c>
      <c r="K8" s="5">
        <f t="shared" ref="K8:K16" si="0">E8-F8</f>
        <v>1873376.0999999996</v>
      </c>
      <c r="L8" s="5">
        <f t="shared" ref="L8:L16" si="1">D8-F8</f>
        <v>1873376.0999999996</v>
      </c>
      <c r="M8" s="5">
        <f t="shared" ref="M8:M16" si="2">IF(E8=0,0,(F8/E8)*100)</f>
        <v>72.477469258230869</v>
      </c>
      <c r="N8" s="5">
        <f t="shared" ref="N8:N16" si="3">D8-H8</f>
        <v>1873376.0999999996</v>
      </c>
      <c r="O8" s="5">
        <f t="shared" ref="O8:O16" si="4">E8-H8</f>
        <v>1873376.0999999996</v>
      </c>
      <c r="P8" s="5">
        <f t="shared" ref="P8:P16" si="5">IF(E8=0,0,(H8/E8)*100)</f>
        <v>72.477469258230869</v>
      </c>
    </row>
    <row r="9" spans="1:16" x14ac:dyDescent="0.2">
      <c r="A9" s="6" t="s">
        <v>21</v>
      </c>
      <c r="B9" s="2" t="s">
        <v>22</v>
      </c>
      <c r="C9" s="3">
        <v>5127935</v>
      </c>
      <c r="D9" s="3">
        <v>6806700</v>
      </c>
      <c r="E9" s="3">
        <v>6806700</v>
      </c>
      <c r="F9" s="3">
        <v>4933323.9000000004</v>
      </c>
      <c r="G9" s="3">
        <v>0</v>
      </c>
      <c r="H9" s="3">
        <v>4933323.9000000004</v>
      </c>
      <c r="I9" s="3">
        <v>0</v>
      </c>
      <c r="J9" s="3">
        <v>0</v>
      </c>
      <c r="K9" s="3">
        <f t="shared" si="0"/>
        <v>1873376.0999999996</v>
      </c>
      <c r="L9" s="3">
        <f t="shared" si="1"/>
        <v>1873376.0999999996</v>
      </c>
      <c r="M9" s="3">
        <f t="shared" si="2"/>
        <v>72.477469258230869</v>
      </c>
      <c r="N9" s="3">
        <f t="shared" si="3"/>
        <v>1873376.0999999996</v>
      </c>
      <c r="O9" s="3">
        <f t="shared" si="4"/>
        <v>1873376.0999999996</v>
      </c>
      <c r="P9" s="3">
        <f t="shared" si="5"/>
        <v>72.477469258230869</v>
      </c>
    </row>
    <row r="10" spans="1:16" x14ac:dyDescent="0.2">
      <c r="A10" s="6" t="s">
        <v>23</v>
      </c>
      <c r="B10" s="2" t="s">
        <v>24</v>
      </c>
      <c r="C10" s="3">
        <v>5127935</v>
      </c>
      <c r="D10" s="3">
        <v>6806700</v>
      </c>
      <c r="E10" s="3">
        <v>6806700</v>
      </c>
      <c r="F10" s="3">
        <v>4933323.9000000004</v>
      </c>
      <c r="G10" s="3">
        <v>0</v>
      </c>
      <c r="H10" s="3">
        <v>4933323.9000000004</v>
      </c>
      <c r="I10" s="3">
        <v>0</v>
      </c>
      <c r="J10" s="3">
        <v>0</v>
      </c>
      <c r="K10" s="3">
        <f t="shared" si="0"/>
        <v>1873376.0999999996</v>
      </c>
      <c r="L10" s="3">
        <f t="shared" si="1"/>
        <v>1873376.0999999996</v>
      </c>
      <c r="M10" s="3">
        <f t="shared" si="2"/>
        <v>72.477469258230869</v>
      </c>
      <c r="N10" s="3">
        <f t="shared" si="3"/>
        <v>1873376.0999999996</v>
      </c>
      <c r="O10" s="3">
        <f t="shared" si="4"/>
        <v>1873376.0999999996</v>
      </c>
      <c r="P10" s="3">
        <f t="shared" si="5"/>
        <v>72.477469258230869</v>
      </c>
    </row>
    <row r="11" spans="1:16" x14ac:dyDescent="0.2">
      <c r="A11" s="6" t="s">
        <v>25</v>
      </c>
      <c r="B11" s="2" t="s">
        <v>26</v>
      </c>
      <c r="C11" s="3">
        <v>5127935</v>
      </c>
      <c r="D11" s="3">
        <v>6806700</v>
      </c>
      <c r="E11" s="3">
        <v>6806700</v>
      </c>
      <c r="F11" s="3">
        <v>4933323.9000000004</v>
      </c>
      <c r="G11" s="3">
        <v>0</v>
      </c>
      <c r="H11" s="3">
        <v>4933323.9000000004</v>
      </c>
      <c r="I11" s="3">
        <v>0</v>
      </c>
      <c r="J11" s="3">
        <v>0</v>
      </c>
      <c r="K11" s="3">
        <f t="shared" si="0"/>
        <v>1873376.0999999996</v>
      </c>
      <c r="L11" s="3">
        <f t="shared" si="1"/>
        <v>1873376.0999999996</v>
      </c>
      <c r="M11" s="3">
        <f t="shared" si="2"/>
        <v>72.477469258230869</v>
      </c>
      <c r="N11" s="3">
        <f t="shared" si="3"/>
        <v>1873376.0999999996</v>
      </c>
      <c r="O11" s="3">
        <f t="shared" si="4"/>
        <v>1873376.0999999996</v>
      </c>
      <c r="P11" s="3">
        <f t="shared" si="5"/>
        <v>72.477469258230869</v>
      </c>
    </row>
    <row r="12" spans="1:16" x14ac:dyDescent="0.2">
      <c r="A12" s="6" t="s">
        <v>27</v>
      </c>
      <c r="B12" s="2" t="s">
        <v>28</v>
      </c>
      <c r="C12" s="3">
        <v>1920000</v>
      </c>
      <c r="D12" s="3">
        <v>2922884</v>
      </c>
      <c r="E12" s="3">
        <v>2922884</v>
      </c>
      <c r="F12" s="3">
        <v>1990614.52</v>
      </c>
      <c r="G12" s="3">
        <v>0</v>
      </c>
      <c r="H12" s="3">
        <v>1990614.52</v>
      </c>
      <c r="I12" s="3">
        <v>0</v>
      </c>
      <c r="J12" s="3">
        <v>0</v>
      </c>
      <c r="K12" s="3">
        <f t="shared" si="0"/>
        <v>932269.48</v>
      </c>
      <c r="L12" s="3">
        <f t="shared" si="1"/>
        <v>932269.48</v>
      </c>
      <c r="M12" s="3">
        <f t="shared" si="2"/>
        <v>68.104465315763477</v>
      </c>
      <c r="N12" s="3">
        <f t="shared" si="3"/>
        <v>932269.48</v>
      </c>
      <c r="O12" s="3">
        <f t="shared" si="4"/>
        <v>932269.48</v>
      </c>
      <c r="P12" s="3">
        <f t="shared" si="5"/>
        <v>68.104465315763477</v>
      </c>
    </row>
    <row r="13" spans="1:16" x14ac:dyDescent="0.2">
      <c r="A13" s="6" t="s">
        <v>29</v>
      </c>
      <c r="B13" s="2" t="s">
        <v>30</v>
      </c>
      <c r="C13" s="3">
        <v>455100</v>
      </c>
      <c r="D13" s="3">
        <v>350381</v>
      </c>
      <c r="E13" s="3">
        <v>350381</v>
      </c>
      <c r="F13" s="3">
        <v>297879.64</v>
      </c>
      <c r="G13" s="3">
        <v>0</v>
      </c>
      <c r="H13" s="3">
        <v>297879.64</v>
      </c>
      <c r="I13" s="3">
        <v>0</v>
      </c>
      <c r="J13" s="3">
        <v>0</v>
      </c>
      <c r="K13" s="3">
        <f t="shared" si="0"/>
        <v>52501.359999999986</v>
      </c>
      <c r="L13" s="3">
        <f t="shared" si="1"/>
        <v>52501.359999999986</v>
      </c>
      <c r="M13" s="3">
        <f t="shared" si="2"/>
        <v>85.015922667039604</v>
      </c>
      <c r="N13" s="3">
        <f t="shared" si="3"/>
        <v>52501.359999999986</v>
      </c>
      <c r="O13" s="3">
        <f t="shared" si="4"/>
        <v>52501.359999999986</v>
      </c>
      <c r="P13" s="3">
        <f t="shared" si="5"/>
        <v>85.015922667039604</v>
      </c>
    </row>
    <row r="14" spans="1:16" x14ac:dyDescent="0.2">
      <c r="A14" s="6" t="s">
        <v>31</v>
      </c>
      <c r="B14" s="2" t="s">
        <v>32</v>
      </c>
      <c r="C14" s="3">
        <v>872760</v>
      </c>
      <c r="D14" s="3">
        <v>1295770</v>
      </c>
      <c r="E14" s="3">
        <v>1295770</v>
      </c>
      <c r="F14" s="3">
        <v>1084308.73</v>
      </c>
      <c r="G14" s="3">
        <v>0</v>
      </c>
      <c r="H14" s="3">
        <v>1084308.73</v>
      </c>
      <c r="I14" s="3">
        <v>0</v>
      </c>
      <c r="J14" s="3">
        <v>0</v>
      </c>
      <c r="K14" s="3">
        <f t="shared" si="0"/>
        <v>211461.27000000002</v>
      </c>
      <c r="L14" s="3">
        <f t="shared" si="1"/>
        <v>211461.27000000002</v>
      </c>
      <c r="M14" s="3">
        <f t="shared" si="2"/>
        <v>83.680647800149728</v>
      </c>
      <c r="N14" s="3">
        <f t="shared" si="3"/>
        <v>211461.27000000002</v>
      </c>
      <c r="O14" s="3">
        <f t="shared" si="4"/>
        <v>211461.27000000002</v>
      </c>
      <c r="P14" s="3">
        <f t="shared" si="5"/>
        <v>83.680647800149728</v>
      </c>
    </row>
    <row r="15" spans="1:16" x14ac:dyDescent="0.2">
      <c r="A15" s="6" t="s">
        <v>33</v>
      </c>
      <c r="B15" s="2" t="s">
        <v>34</v>
      </c>
      <c r="C15" s="3">
        <v>1722075</v>
      </c>
      <c r="D15" s="3">
        <v>2082725</v>
      </c>
      <c r="E15" s="3">
        <v>2082725</v>
      </c>
      <c r="F15" s="3">
        <v>1473646.01</v>
      </c>
      <c r="G15" s="3">
        <v>0</v>
      </c>
      <c r="H15" s="3">
        <v>1473646.01</v>
      </c>
      <c r="I15" s="3">
        <v>0</v>
      </c>
      <c r="J15" s="3">
        <v>0</v>
      </c>
      <c r="K15" s="3">
        <f t="shared" si="0"/>
        <v>609078.99</v>
      </c>
      <c r="L15" s="3">
        <f t="shared" si="1"/>
        <v>609078.99</v>
      </c>
      <c r="M15" s="3">
        <f t="shared" si="2"/>
        <v>70.755669135387535</v>
      </c>
      <c r="N15" s="3">
        <f t="shared" si="3"/>
        <v>609078.99</v>
      </c>
      <c r="O15" s="3">
        <f t="shared" si="4"/>
        <v>609078.99</v>
      </c>
      <c r="P15" s="3">
        <f t="shared" si="5"/>
        <v>70.755669135387535</v>
      </c>
    </row>
    <row r="16" spans="1:16" x14ac:dyDescent="0.2">
      <c r="A16" s="6" t="s">
        <v>35</v>
      </c>
      <c r="B16" s="2" t="s">
        <v>36</v>
      </c>
      <c r="C16" s="3">
        <v>158000</v>
      </c>
      <c r="D16" s="3">
        <v>154940</v>
      </c>
      <c r="E16" s="3">
        <v>154940</v>
      </c>
      <c r="F16" s="3">
        <v>86875</v>
      </c>
      <c r="G16" s="3">
        <v>0</v>
      </c>
      <c r="H16" s="3">
        <v>86875</v>
      </c>
      <c r="I16" s="3">
        <v>0</v>
      </c>
      <c r="J16" s="3">
        <v>0</v>
      </c>
      <c r="K16" s="3">
        <f t="shared" si="0"/>
        <v>68065</v>
      </c>
      <c r="L16" s="3">
        <f t="shared" si="1"/>
        <v>68065</v>
      </c>
      <c r="M16" s="3">
        <f t="shared" si="2"/>
        <v>56.070091648380014</v>
      </c>
      <c r="N16" s="3">
        <f t="shared" si="3"/>
        <v>68065</v>
      </c>
      <c r="O16" s="3">
        <f t="shared" si="4"/>
        <v>68065</v>
      </c>
      <c r="P16" s="3">
        <f t="shared" si="5"/>
        <v>56.070091648380014</v>
      </c>
    </row>
  </sheetData>
  <mergeCells count="2">
    <mergeCell ref="A2:L2"/>
    <mergeCell ref="A3:L3"/>
  </mergeCells>
  <pageMargins left="0.59055118110236204" right="0.59055118110236204" top="0.39370078740157499" bottom="0.39370078740157499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Asusx540l</dc:creator>
  <cp:lastModifiedBy>Пользователь</cp:lastModifiedBy>
  <dcterms:created xsi:type="dcterms:W3CDTF">2019-07-18T12:03:41Z</dcterms:created>
  <dcterms:modified xsi:type="dcterms:W3CDTF">2019-07-19T08:51:57Z</dcterms:modified>
</cp:coreProperties>
</file>